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H46" i="1" l="1"/>
  <c r="G24" i="1" l="1"/>
  <c r="H24" i="1"/>
  <c r="H27" i="1"/>
  <c r="G31" i="1"/>
  <c r="H31" i="1"/>
  <c r="G34" i="1"/>
  <c r="H34" i="1"/>
  <c r="G41" i="1"/>
  <c r="H41" i="1"/>
  <c r="G46" i="1"/>
  <c r="G49" i="1"/>
  <c r="H49" i="1"/>
  <c r="G52" i="1"/>
  <c r="H52" i="1"/>
  <c r="E51" i="1"/>
  <c r="G72" i="1" l="1"/>
  <c r="G30" i="1"/>
  <c r="G17" i="1"/>
  <c r="G16" i="1" l="1"/>
  <c r="B75" i="1" l="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<sst xmlns="http://schemas.openxmlformats.org/spreadsheetml/2006/main" count="93" uniqueCount="92">
  <si>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</si>
  <si>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</si>
  <si>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</si>
  <si>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</si>
  <si>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</si>
  <si>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</si>
  <si>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</si>
  <si>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</si>
  <si>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</si>
  <si>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</si>
  <si>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</si>
  <si>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</si>
  <si>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</si>
  <si>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</si>
  <si>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</si>
  <si>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</si>
  <si>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</si>
  <si>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</si>
  <si>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</si>
  <si>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</si>
  <si>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</si>
  <si>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</si>
  <si>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</si>
  <si>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</si>
  <si>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</si>
  <si>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</si>
  <si>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</si>
  <si>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</si>
  <si>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</si>
  <si>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</si>
  <si>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</si>
  <si>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</si>
  <si>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</si>
  <si>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</si>
  <si>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</si>
  <si>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</si>
  <si>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</si>
  <si>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</si>
  <si>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</si>
  <si>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</si>
  <si>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</si>
  <si>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</si>
  <si>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</si>
  <si>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</si>
  <si>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</si>
  <si>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</si>
  <si>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</si>
  <si>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</si>
  <si>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</si>
  <si>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</si>
  <si>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</si>
  <si>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</si>
  <si>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</si>
  <si>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</si>
  <si>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</si>
  <si>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</si>
  <si>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</si>
  <si>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</si>
  <si>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</si>
  <si>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</si>
  <si>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</si>
  <si>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</si>
  <si>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</si>
  <si>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</si>
  <si>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</si>
  <si>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</si>
  <si>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</si>
  <si>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</si>
  <si>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</si>
  <si>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</si>
  <si>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</si>
  <si>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</si>
  <si>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</si>
  <si>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</si>
  <si>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</si>
  <si>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</si>
  <si>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</si>
  <si>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</si>
  <si>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</si>
  <si>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</si>
  <si>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</si>
  <si>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</si>
  <si>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</si>
  <si>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</si>
  <si>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DƯƠNG THỊ HỒNG</t>
    </r>
  </si>
  <si>
    <t>bằng thạc sĩ kỹ thuật cơ khí</t>
  </si>
  <si>
    <t>chứng chỉ B ngoại ngữ</t>
  </si>
  <si>
    <t>báo quốc tế</t>
  </si>
  <si>
    <t>chứng chỉ A</t>
  </si>
  <si>
    <t>chứng chỉ sư phạm</t>
  </si>
  <si>
    <t xml:space="preserve"> dạy trên 12 tháng.</t>
  </si>
  <si>
    <t>bảng điểm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</si>
</sst>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103533</xdr:colOff>
      <xdr:row>0</xdr:row>
      <xdr:rowOff>64190</xdr:rowOff>
    </xdr:from>
    <xdr:to>
      <xdr:col>4</xdr:col>
      <xdr:colOff>579783</xdr:colOff>
      <xdr:row>4</xdr:row>
      <xdr:rowOff>45775</xdr:rowOff>
    </xdr:to>
    <xdr:grpSp>
      <xdr:nvGrpSpPr>
        <xdr:cNvPr id="19" name="Group 18"/>
        <xdr:cNvGrpSpPr/>
      </xdr:nvGrpSpPr>
      <xdr:grpSpPr>
        <a:xfrm>
          <a:off x="103533" y="64190"/>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40" sqref="G4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83</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5">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14</v>
      </c>
      <c r="H16" s="21">
        <f>SUM(H17,H24,H27)</f>
        <v>14</v>
      </c>
      <c r="I16" s="22">
        <f t="shared" ref="I16:I47" si="0">(H16/B16)</f>
        <v>0.7</v>
      </c>
      <c r="J16" s="40" t="str">
        <f>IF(I16&gt;=0.5,"Đạt","Không đạt")</f>
        <v>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7</v>
      </c>
      <c r="H17" s="24">
        <f>SUM(H18:H23)</f>
        <v>7</v>
      </c>
      <c r="I17" s="26">
        <f t="shared" si="0"/>
        <v>0.58333333333333337</v>
      </c>
      <c r="J17" s="24" t="str">
        <f>IF(I17&gt;=0.5,"Đạt","Không đạt")</f>
        <v>Đạt</v>
      </c>
    </row>
    <row r="18" spans="1:10" ht="160.5" thickBot="1" x14ac:dyDescent="0.3">
      <c r="A18" s="4" t="s">
        <v>6</v>
      </c>
      <c r="B18" s="42">
        <v>2</v>
      </c>
      <c r="C18" s="3">
        <v>2</v>
      </c>
      <c r="D18" s="36">
        <v>2</v>
      </c>
      <c r="E18" s="44">
        <f>(D18/B18)</f>
        <v>1</v>
      </c>
      <c r="F18" s="51"/>
      <c r="G18" s="59">
        <v>2</v>
      </c>
      <c r="H18" s="15">
        <v>2</v>
      </c>
      <c r="I18" s="16">
        <f t="shared" si="0"/>
        <v>1</v>
      </c>
      <c r="J18" s="54" t="s">
        <v>85</v>
      </c>
    </row>
    <row r="19" spans="1:10" ht="24.75" thickBot="1" x14ac:dyDescent="0.3">
      <c r="A19" s="6" t="s">
        <v>7</v>
      </c>
      <c r="B19" s="42">
        <v>2</v>
      </c>
      <c r="C19" s="3">
        <v>2</v>
      </c>
      <c r="D19" s="36">
        <v>2</v>
      </c>
      <c r="E19" s="44">
        <f t="shared" ref="E19:E23" si="1">(D19/B19)</f>
        <v>1</v>
      </c>
      <c r="F19" s="51"/>
      <c r="G19" s="59">
        <v>2</v>
      </c>
      <c r="H19" s="15">
        <v>2</v>
      </c>
      <c r="I19" s="16">
        <f t="shared" si="0"/>
        <v>1</v>
      </c>
      <c r="J19" s="54"/>
    </row>
    <row r="20" spans="1:10" ht="24.75" thickBot="1" x14ac:dyDescent="0.3">
      <c r="A20" s="6" t="s">
        <v>8</v>
      </c>
      <c r="B20" s="42">
        <v>2</v>
      </c>
      <c r="C20" s="3">
        <v>2</v>
      </c>
      <c r="D20" s="36">
        <v>2</v>
      </c>
      <c r="E20" s="44">
        <f t="shared" si="1"/>
        <v>1</v>
      </c>
      <c r="F20" s="51"/>
      <c r="G20" s="59">
        <v>2</v>
      </c>
      <c r="H20" s="15">
        <v>2</v>
      </c>
      <c r="I20" s="16">
        <f t="shared" si="0"/>
        <v>1</v>
      </c>
      <c r="J20" s="54"/>
    </row>
    <row r="21" spans="1:10" ht="60.75" thickBot="1" x14ac:dyDescent="0.3">
      <c r="A21" s="6" t="s">
        <v>9</v>
      </c>
      <c r="B21" s="42">
        <v>2</v>
      </c>
      <c r="C21" s="3">
        <v>2</v>
      </c>
      <c r="D21" s="36">
        <v>2</v>
      </c>
      <c r="E21" s="44">
        <f t="shared" si="1"/>
        <v>1</v>
      </c>
      <c r="F21" s="51"/>
      <c r="G21" s="59">
        <v>1</v>
      </c>
      <c r="H21" s="15">
        <v>1</v>
      </c>
      <c r="I21" s="16">
        <f t="shared" si="0"/>
        <v>0.5</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0</v>
      </c>
      <c r="E23" s="44">
        <f t="shared" si="1"/>
        <v>0</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55"/>
      <c r="G25" s="59">
        <v>2</v>
      </c>
      <c r="H25" s="15">
        <v>2</v>
      </c>
      <c r="I25" s="16">
        <f t="shared" si="0"/>
        <v>1</v>
      </c>
      <c r="J25" s="56" t="s">
        <v>86</v>
      </c>
    </row>
    <row r="26" spans="1:10" ht="64.5" thickBot="1" x14ac:dyDescent="0.3">
      <c r="A26" s="4" t="s">
        <v>13</v>
      </c>
      <c r="B26" s="42">
        <v>2</v>
      </c>
      <c r="C26" s="3">
        <v>2</v>
      </c>
      <c r="D26" s="36">
        <v>2</v>
      </c>
      <c r="E26" s="44">
        <f t="shared" si="2"/>
        <v>1</v>
      </c>
      <c r="F26" s="51"/>
      <c r="G26" s="59">
        <v>2</v>
      </c>
      <c r="H26" s="15">
        <v>2</v>
      </c>
      <c r="I26" s="16">
        <f t="shared" si="0"/>
        <v>1</v>
      </c>
      <c r="J26" s="54" t="s">
        <v>87</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v>3</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51"/>
      <c r="G28" s="59"/>
      <c r="H28" s="15">
        <v>2</v>
      </c>
      <c r="I28" s="16">
        <f t="shared" si="0"/>
        <v>1</v>
      </c>
      <c r="J28" s="54" t="s">
        <v>88</v>
      </c>
    </row>
    <row r="29" spans="1:10" ht="40.5" thickBot="1" x14ac:dyDescent="0.3">
      <c r="A29" s="4" t="s">
        <v>16</v>
      </c>
      <c r="B29" s="42">
        <v>2</v>
      </c>
      <c r="C29" s="3">
        <v>2</v>
      </c>
      <c r="D29" s="36">
        <v>2</v>
      </c>
      <c r="E29" s="44">
        <f t="shared" si="3"/>
        <v>1</v>
      </c>
      <c r="F29" s="51"/>
      <c r="G29" s="59">
        <v>1</v>
      </c>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34</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89</v>
      </c>
    </row>
    <row r="33" spans="1:10" ht="24.75" thickBot="1" x14ac:dyDescent="0.3">
      <c r="A33" s="6" t="s">
        <v>20</v>
      </c>
      <c r="B33" s="42">
        <v>2</v>
      </c>
      <c r="C33" s="3">
        <v>2</v>
      </c>
      <c r="D33" s="36">
        <v>2</v>
      </c>
      <c r="E33" s="44">
        <f t="shared" si="4"/>
        <v>1</v>
      </c>
      <c r="F33" s="3"/>
      <c r="G33" s="59">
        <v>2</v>
      </c>
      <c r="H33" s="15">
        <v>2</v>
      </c>
      <c r="I33" s="16">
        <f t="shared" si="0"/>
        <v>1</v>
      </c>
      <c r="J33" s="61" t="s">
        <v>90</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0</v>
      </c>
      <c r="H38" s="15">
        <v>0</v>
      </c>
      <c r="I38" s="16">
        <f t="shared" si="0"/>
        <v>0</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0</v>
      </c>
      <c r="E40" s="44">
        <f t="shared" si="5"/>
        <v>0</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1</v>
      </c>
      <c r="H43" s="15">
        <v>1</v>
      </c>
      <c r="I43" s="16">
        <f t="shared" si="0"/>
        <v>0.5</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v>0</v>
      </c>
      <c r="H53" s="15">
        <v>0</v>
      </c>
      <c r="I53" s="16">
        <f t="shared" si="8"/>
        <v>0</v>
      </c>
      <c r="J53" s="52"/>
    </row>
    <row r="54" spans="1:10" ht="60.75" thickBot="1" x14ac:dyDescent="0.3">
      <c r="A54" s="6" t="s">
        <v>38</v>
      </c>
      <c r="B54" s="42">
        <v>2</v>
      </c>
      <c r="C54" s="3">
        <v>2</v>
      </c>
      <c r="D54" s="36">
        <v>2</v>
      </c>
      <c r="E54" s="44">
        <f t="shared" si="10"/>
        <v>1</v>
      </c>
      <c r="F54" s="51"/>
      <c r="G54" s="59">
        <v>0</v>
      </c>
      <c r="H54" s="15">
        <v>0</v>
      </c>
      <c r="I54" s="16">
        <f t="shared" si="8"/>
        <v>0</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v>6</v>
      </c>
      <c r="H55" s="24">
        <f>SUM(H56:H59)</f>
        <v>6</v>
      </c>
      <c r="I55" s="26">
        <f t="shared" si="8"/>
        <v>0.75</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0</v>
      </c>
      <c r="H58" s="15">
        <v>0</v>
      </c>
      <c r="I58" s="16">
        <f t="shared" si="8"/>
        <v>0</v>
      </c>
      <c r="J58" s="52"/>
    </row>
    <row r="59" spans="1:10" ht="48.75" thickBot="1" x14ac:dyDescent="0.3">
      <c r="A59" s="6" t="s">
        <v>42</v>
      </c>
      <c r="B59" s="42">
        <v>2</v>
      </c>
      <c r="C59" s="3">
        <v>2</v>
      </c>
      <c r="D59" s="36">
        <v>0</v>
      </c>
      <c r="E59" s="44">
        <f t="shared" si="11"/>
        <v>0</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c r="G62" s="59">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v>1</v>
      </c>
      <c r="H63" s="24">
        <f>SUM(H64:H65)</f>
        <v>1</v>
      </c>
      <c r="I63" s="26">
        <f t="shared" si="8"/>
        <v>0.25</v>
      </c>
      <c r="J63" s="24" t="str">
        <f>IF(I63&gt;=0.5,"Đạt","Không đạt")</f>
        <v>Không đạt</v>
      </c>
    </row>
    <row r="64" spans="1:10" ht="84.75" thickBot="1" x14ac:dyDescent="0.3">
      <c r="A64" s="9" t="s">
        <v>45</v>
      </c>
      <c r="B64" s="42">
        <v>2</v>
      </c>
      <c r="C64" s="14">
        <v>2</v>
      </c>
      <c r="D64" s="36">
        <v>0</v>
      </c>
      <c r="E64" s="44">
        <f t="shared" ref="E64:E65" si="13">(D64/B64)</f>
        <v>0</v>
      </c>
      <c r="F64" s="51"/>
      <c r="G64" s="59">
        <v>0</v>
      </c>
      <c r="H64" s="15">
        <v>0</v>
      </c>
      <c r="I64" s="16">
        <f t="shared" si="8"/>
        <v>0</v>
      </c>
      <c r="J64" s="51"/>
    </row>
    <row r="65" spans="1:10" ht="108.75" thickBot="1" x14ac:dyDescent="0.3">
      <c r="A65" s="9" t="s">
        <v>46</v>
      </c>
      <c r="B65" s="42">
        <v>2</v>
      </c>
      <c r="C65" s="14">
        <v>2</v>
      </c>
      <c r="D65" s="36">
        <v>2</v>
      </c>
      <c r="E65" s="44">
        <f t="shared" si="13"/>
        <v>1</v>
      </c>
      <c r="F65" s="51"/>
      <c r="G65" s="59">
        <v>1</v>
      </c>
      <c r="H65" s="15">
        <v>1</v>
      </c>
      <c r="I65" s="16">
        <f t="shared" si="8"/>
        <v>0.5</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v>4</v>
      </c>
      <c r="H66" s="21">
        <f>SUM(H67,H72,H75)</f>
        <v>4</v>
      </c>
      <c r="I66" s="22">
        <f t="shared" si="8"/>
        <v>0.25</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v>2</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0</v>
      </c>
      <c r="E69" s="44">
        <f t="shared" si="14"/>
        <v>0</v>
      </c>
      <c r="F69" s="51"/>
      <c r="G69" s="59">
        <v>0</v>
      </c>
      <c r="H69" s="15">
        <v>0</v>
      </c>
      <c r="I69" s="16">
        <f t="shared" si="8"/>
        <v>0</v>
      </c>
      <c r="J69" s="51"/>
    </row>
    <row r="70" spans="1:10" ht="48.75" thickBot="1" x14ac:dyDescent="0.3">
      <c r="A70" s="9" t="s">
        <v>51</v>
      </c>
      <c r="B70" s="42">
        <v>2</v>
      </c>
      <c r="C70" s="14">
        <v>2</v>
      </c>
      <c r="D70" s="36">
        <v>2</v>
      </c>
      <c r="E70" s="44">
        <f t="shared" si="14"/>
        <v>1</v>
      </c>
      <c r="F70" s="51"/>
      <c r="G70" s="59">
        <v>0</v>
      </c>
      <c r="H70" s="15">
        <v>0</v>
      </c>
      <c r="I70" s="16">
        <f t="shared" si="8"/>
        <v>0</v>
      </c>
      <c r="J70" s="51"/>
    </row>
    <row r="71" spans="1:10" ht="60.75" thickBot="1" x14ac:dyDescent="0.3">
      <c r="A71" s="9" t="s">
        <v>52</v>
      </c>
      <c r="B71" s="42">
        <v>2</v>
      </c>
      <c r="C71" s="14">
        <v>2</v>
      </c>
      <c r="D71" s="36">
        <v>2</v>
      </c>
      <c r="E71" s="44">
        <f t="shared" si="14"/>
        <v>1</v>
      </c>
      <c r="F71" s="51"/>
      <c r="G71" s="59">
        <v>0</v>
      </c>
      <c r="H71" s="15">
        <v>0</v>
      </c>
      <c r="I71" s="16">
        <f t="shared" si="8"/>
        <v>0</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0</v>
      </c>
      <c r="E73" s="44">
        <f t="shared" ref="E73:E74" si="15">(D73/B73)</f>
        <v>0</v>
      </c>
      <c r="F73" s="51"/>
      <c r="G73" s="59">
        <v>0</v>
      </c>
      <c r="H73" s="15">
        <v>0</v>
      </c>
      <c r="I73" s="16">
        <f t="shared" si="8"/>
        <v>0</v>
      </c>
      <c r="J73" s="51"/>
    </row>
    <row r="74" spans="1:10" ht="36.75" thickBot="1" x14ac:dyDescent="0.3">
      <c r="A74" s="9" t="s">
        <v>54</v>
      </c>
      <c r="B74" s="42">
        <v>2</v>
      </c>
      <c r="C74" s="14">
        <v>2</v>
      </c>
      <c r="D74" s="36">
        <v>0</v>
      </c>
      <c r="E74" s="44">
        <f t="shared" si="15"/>
        <v>0</v>
      </c>
      <c r="F74" s="51"/>
      <c r="G74" s="59">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v>2</v>
      </c>
      <c r="H76" s="15">
        <v>2</v>
      </c>
      <c r="I76" s="16">
        <f t="shared" si="8"/>
        <v>1</v>
      </c>
      <c r="J76" s="51" t="s">
        <v>91</v>
      </c>
    </row>
    <row r="77" spans="1:10" ht="36.75" thickBot="1" x14ac:dyDescent="0.3">
      <c r="A77" s="9" t="s">
        <v>56</v>
      </c>
      <c r="B77" s="42">
        <v>2</v>
      </c>
      <c r="C77" s="14">
        <v>2</v>
      </c>
      <c r="D77" s="36">
        <v>2</v>
      </c>
      <c r="E77" s="44">
        <f t="shared" si="16"/>
        <v>1</v>
      </c>
      <c r="F77" s="51"/>
      <c r="G77" s="59"/>
      <c r="H77" s="15"/>
      <c r="I77" s="16">
        <f t="shared" si="8"/>
        <v>0</v>
      </c>
      <c r="J77" s="51"/>
    </row>
    <row r="78" spans="1:10" ht="16.5" thickBot="1" x14ac:dyDescent="0.3">
      <c r="A78" s="10" t="s">
        <v>57</v>
      </c>
      <c r="B78" s="41">
        <f>SUM(B16,B30,B66)</f>
        <v>88</v>
      </c>
      <c r="C78" s="5">
        <f>SUM(C16,C30,C66)</f>
        <v>88</v>
      </c>
      <c r="D78" s="12">
        <f>SUM(D16,D30,D66)</f>
        <v>74</v>
      </c>
      <c r="E78" s="57">
        <f>(D78/B78)</f>
        <v>0.84090909090909094</v>
      </c>
      <c r="F78" s="3"/>
      <c r="G78" s="58">
        <v>52</v>
      </c>
      <c r="H78" s="12">
        <f>SUM(H16,H30,H66)</f>
        <v>52</v>
      </c>
      <c r="I78" s="57">
        <f t="shared" si="8"/>
        <v>0.59090909090909094</v>
      </c>
      <c r="J78" s="3"/>
    </row>
    <row r="79" spans="1:10" ht="16.5" thickBot="1" x14ac:dyDescent="0.3">
      <c r="A79" s="10" t="s">
        <v>58</v>
      </c>
      <c r="B79" s="41">
        <v>100</v>
      </c>
      <c r="C79" s="5">
        <f>(C78*B79)/B78</f>
        <v>100</v>
      </c>
      <c r="D79" s="13">
        <f>(D78*B79)/B78</f>
        <v>84.090909090909093</v>
      </c>
      <c r="E79" s="57">
        <f>(D79/B79)</f>
        <v>0.84090909090909094</v>
      </c>
      <c r="F79" s="3"/>
      <c r="G79" s="60">
        <f>(G78/B78)*100</f>
        <v>59.090909090909093</v>
      </c>
      <c r="H79" s="13">
        <f>(H78*B79)/B78</f>
        <v>59.090909090909093</v>
      </c>
      <c r="I79" s="57">
        <f t="shared" si="8"/>
        <v>0.59090909090909094</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2018-05-12T19:03:08Z</dcterms:modified>
</cp:coreProperties>
</file>